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R BZH\RESULTAT REGIONAL\"/>
    </mc:Choice>
  </mc:AlternateContent>
  <xr:revisionPtr revIDLastSave="0" documentId="8_{4EE0D0B8-C148-4AF8-B656-A8D60369FB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I26" i="1"/>
  <c r="K26" i="1"/>
  <c r="K27" i="1" s="1"/>
  <c r="G27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10" i="1"/>
  <c r="G26" i="1"/>
  <c r="N26" i="1" l="1"/>
  <c r="N27" i="1" s="1"/>
</calcChain>
</file>

<file path=xl/sharedStrings.xml><?xml version="1.0" encoding="utf-8"?>
<sst xmlns="http://schemas.openxmlformats.org/spreadsheetml/2006/main" count="56" uniqueCount="38">
  <si>
    <t>FÉDÉRATION FRANÇAISE DES PÊCHES SPORTIVES</t>
  </si>
  <si>
    <t>MANCHE 1</t>
  </si>
  <si>
    <t>MANCHE 2</t>
  </si>
  <si>
    <t>MANCHE 3</t>
  </si>
  <si>
    <t>Poids</t>
  </si>
  <si>
    <t>Meilleure</t>
  </si>
  <si>
    <t>Total</t>
  </si>
  <si>
    <t>Clt</t>
  </si>
  <si>
    <t>Nom et Prénom</t>
  </si>
  <si>
    <t>CD</t>
  </si>
  <si>
    <t>T</t>
  </si>
  <si>
    <t>O</t>
  </si>
  <si>
    <t>S</t>
  </si>
  <si>
    <t>Manche</t>
  </si>
  <si>
    <t>Points</t>
  </si>
  <si>
    <t>Moyenne Par Pêcheur</t>
  </si>
  <si>
    <t>MAUDET Anthony</t>
  </si>
  <si>
    <t>HUIBAN Christophe</t>
  </si>
  <si>
    <t>BLANCHARD Philippe</t>
  </si>
  <si>
    <t>HENRY Pascal</t>
  </si>
  <si>
    <t>VIGNON Laurent</t>
  </si>
  <si>
    <t>LEBRANCHU Maurice</t>
  </si>
  <si>
    <t>RUAULT Pierrick</t>
  </si>
  <si>
    <t>LECLEZIO Phlippe</t>
  </si>
  <si>
    <t>THIERRY Stéphane</t>
  </si>
  <si>
    <t>MIRIEL Robert</t>
  </si>
  <si>
    <t>RAULT Bernard</t>
  </si>
  <si>
    <t>JOUFFE Sébastien</t>
  </si>
  <si>
    <t>BUNOUF André</t>
  </si>
  <si>
    <t>LEBRETON Yann</t>
  </si>
  <si>
    <t>CHAMPIONNAT Régional MOULINET BRETAGNE 2023</t>
  </si>
  <si>
    <t>JUGON LES LACS  les 27, 28 &amp; 29 Mai 2023</t>
  </si>
  <si>
    <t>Réponse montée 2°</t>
  </si>
  <si>
    <t>Non</t>
  </si>
  <si>
    <t>?</t>
  </si>
  <si>
    <r>
      <rPr>
        <b/>
        <sz val="11"/>
        <color indexed="17"/>
        <rFont val="Arial"/>
        <family val="2"/>
      </rPr>
      <t>Montants</t>
    </r>
    <r>
      <rPr>
        <b/>
        <sz val="7"/>
        <rFont val="Arial"/>
        <family val="2"/>
      </rPr>
      <t/>
    </r>
  </si>
  <si>
    <t>Poids Total ( en Gr )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</si>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</sst>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B050"/>
      <name val="Arial"/>
      <family val="2"/>
    </font>
    <font>
      <sz val="16"/>
      <color theme="1"/>
      <name val="Calibri"/>
      <family val="2"/>
      <scheme val="minor"/>
    </font>
    <font>
      <b/>
      <sz val="20"/>
      <name val="Arial"/>
      <family val="2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Continuous"/>
    </xf>
    <xf numFmtId="1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7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0" fillId="0" borderId="0" xfId="0" applyFont="1"/>
    <xf numFmtId="1" fontId="10" fillId="0" borderId="15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1" fontId="12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1" fontId="12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1" xfId="0" applyNumberFormat="1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" fontId="11" fillId="0" borderId="24" xfId="0" applyNumberFormat="1" applyFont="1" applyBorder="1" applyAlignment="1">
      <alignment horizontal="center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 vertical="center"/>
      <protection locked="0"/>
    </xf>
    <xf numFmtId="1" fontId="11" fillId="0" borderId="28" xfId="0" applyNumberFormat="1" applyFont="1" applyBorder="1" applyAlignment="1">
      <alignment horizontal="center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1" fontId="12" fillId="0" borderId="32" xfId="0" applyNumberFormat="1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Continuous"/>
    </xf>
    <xf numFmtId="1" fontId="10" fillId="0" borderId="3" xfId="0" applyNumberFormat="1" applyFont="1" applyBorder="1" applyAlignment="1">
      <alignment horizontal="centerContinuous"/>
    </xf>
    <xf numFmtId="1" fontId="10" fillId="0" borderId="4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2" fontId="12" fillId="0" borderId="0" xfId="0" applyNumberFormat="1" applyFont="1"/>
    <xf numFmtId="3" fontId="12" fillId="0" borderId="0" xfId="0" applyNumberFormat="1" applyFont="1" applyProtection="1">
      <protection hidden="1"/>
    </xf>
    <xf numFmtId="49" fontId="16" fillId="0" borderId="0" xfId="0" applyNumberFormat="1" applyFont="1" applyAlignment="1" applyProtection="1">
      <alignment horizontal="center"/>
      <protection locked="0"/>
    </xf>
    <xf numFmtId="49" fontId="17" fillId="0" borderId="0" xfId="0" applyNumberFormat="1" applyFont="1" applyAlignment="1">
      <alignment horizontal="center"/>
    </xf>
    <xf numFmtId="49" fontId="2" fillId="0" borderId="0" xfId="0" applyNumberFormat="1" applyFont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15" fillId="0" borderId="0" xfId="0" applyNumberFormat="1" applyFont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38100</xdr:rowOff>
    </xdr:from>
    <xdr:to>
      <xdr:col>1</xdr:col>
      <xdr:colOff>1185333</xdr:colOff>
      <xdr:row>4</xdr:row>
      <xdr:rowOff>80433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62225"/>
          <a:ext cx="1104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142875</xdr:colOff>
      <xdr:row>0</xdr:row>
      <xdr:rowOff>66675</xdr:rowOff>
    </xdr:from>
    <xdr:to>
      <xdr:col>15</xdr:col>
      <xdr:colOff>533400</xdr:colOff>
      <xdr:row>4</xdr:row>
      <xdr:rowOff>109008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2590800"/>
          <a:ext cx="1095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7"/>
  <sheetViews>
    <sheetView tabSelected="1" zoomScale="80" zoomScaleNormal="80" workbookViewId="0">
      <selection activeCell="T16" sqref="T16"/>
    </sheetView>
  </sheetViews>
  <sheetFormatPr baseColWidth="10" defaultRowHeight="15" x14ac:dyDescent="0.25"/>
  <cols>
    <col min="1" max="1" width="5.140625" customWidth="1"/>
    <col min="2" max="2" width="18.5703125" style="13" bestFit="1" customWidth="1"/>
    <col min="3" max="3" width="9" customWidth="1"/>
    <col min="4" max="6" width="7.7109375" customWidth="1"/>
    <col min="13" max="13" width="3.28515625" customWidth="1"/>
  </cols>
  <sheetData>
    <row r="2" spans="1:17" ht="26.25" x14ac:dyDescent="0.4">
      <c r="A2" s="1"/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4" spans="1:17" ht="21" x14ac:dyDescent="0.35">
      <c r="A4" s="1"/>
      <c r="B4" s="72" t="s">
        <v>30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6" spans="1:17" ht="21" x14ac:dyDescent="0.25">
      <c r="A6" s="2"/>
      <c r="B6" s="74" t="s">
        <v>31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7" ht="15.75" thickBot="1" x14ac:dyDescent="0.3">
      <c r="B7" s="14" t="s">
        <v>35</v>
      </c>
    </row>
    <row r="8" spans="1:17" ht="16.5" thickBot="1" x14ac:dyDescent="0.3">
      <c r="A8" s="3"/>
      <c r="B8" s="5"/>
      <c r="C8" s="5"/>
      <c r="D8" s="5"/>
      <c r="E8" s="5"/>
      <c r="F8" s="4"/>
      <c r="G8" s="6" t="s">
        <v>1</v>
      </c>
      <c r="H8" s="59"/>
      <c r="I8" s="60" t="s">
        <v>2</v>
      </c>
      <c r="J8" s="59"/>
      <c r="K8" s="60" t="s">
        <v>3</v>
      </c>
      <c r="L8" s="59"/>
      <c r="M8" s="24"/>
      <c r="N8" s="61" t="s">
        <v>4</v>
      </c>
      <c r="O8" s="62" t="s">
        <v>5</v>
      </c>
      <c r="P8" s="63" t="s">
        <v>6</v>
      </c>
      <c r="Q8" s="76" t="s">
        <v>32</v>
      </c>
    </row>
    <row r="9" spans="1:17" ht="16.5" thickBot="1" x14ac:dyDescent="0.3">
      <c r="A9" s="15" t="s">
        <v>7</v>
      </c>
      <c r="B9" s="16" t="s">
        <v>8</v>
      </c>
      <c r="C9" s="17" t="s">
        <v>9</v>
      </c>
      <c r="D9" s="18" t="s">
        <v>10</v>
      </c>
      <c r="E9" s="19" t="s">
        <v>11</v>
      </c>
      <c r="F9" s="20" t="s">
        <v>12</v>
      </c>
      <c r="G9" s="21" t="s">
        <v>4</v>
      </c>
      <c r="H9" s="22" t="s">
        <v>7</v>
      </c>
      <c r="I9" s="23" t="s">
        <v>4</v>
      </c>
      <c r="J9" s="22" t="s">
        <v>7</v>
      </c>
      <c r="K9" s="23" t="s">
        <v>4</v>
      </c>
      <c r="L9" s="22" t="s">
        <v>7</v>
      </c>
      <c r="M9" s="24"/>
      <c r="N9" s="25" t="s">
        <v>6</v>
      </c>
      <c r="O9" s="26" t="s">
        <v>13</v>
      </c>
      <c r="P9" s="27" t="s">
        <v>14</v>
      </c>
      <c r="Q9" s="76"/>
    </row>
    <row r="10" spans="1:17" ht="15.75" x14ac:dyDescent="0.25">
      <c r="A10" s="28">
        <v>1</v>
      </c>
      <c r="B10" s="29" t="s">
        <v>16</v>
      </c>
      <c r="C10" s="30">
        <v>22</v>
      </c>
      <c r="D10" s="31">
        <v>13</v>
      </c>
      <c r="E10" s="32">
        <v>8</v>
      </c>
      <c r="F10" s="33">
        <v>3</v>
      </c>
      <c r="G10" s="34">
        <v>4320</v>
      </c>
      <c r="H10" s="35">
        <v>1</v>
      </c>
      <c r="I10" s="36">
        <v>2590</v>
      </c>
      <c r="J10" s="35">
        <v>2</v>
      </c>
      <c r="K10" s="34">
        <v>5900</v>
      </c>
      <c r="L10" s="35">
        <v>3</v>
      </c>
      <c r="M10" s="37"/>
      <c r="N10" s="38">
        <f>SUM(G10,I10,K10)</f>
        <v>12810</v>
      </c>
      <c r="O10" s="39">
        <v>5900</v>
      </c>
      <c r="P10" s="40">
        <f>SUM(H10,J10,L10)</f>
        <v>6</v>
      </c>
      <c r="Q10" s="64" t="s">
        <v>33</v>
      </c>
    </row>
    <row r="11" spans="1:17" ht="15.75" x14ac:dyDescent="0.25">
      <c r="A11" s="41">
        <v>2</v>
      </c>
      <c r="B11" s="42" t="s">
        <v>17</v>
      </c>
      <c r="C11" s="43">
        <v>22</v>
      </c>
      <c r="D11" s="44">
        <v>10</v>
      </c>
      <c r="E11" s="45">
        <v>6</v>
      </c>
      <c r="F11" s="46">
        <v>1</v>
      </c>
      <c r="G11" s="36">
        <v>2430</v>
      </c>
      <c r="H11" s="47">
        <v>2</v>
      </c>
      <c r="I11" s="36">
        <v>1460</v>
      </c>
      <c r="J11" s="47">
        <v>6</v>
      </c>
      <c r="K11" s="36">
        <v>17320</v>
      </c>
      <c r="L11" s="47">
        <v>1</v>
      </c>
      <c r="M11" s="37"/>
      <c r="N11" s="38">
        <f t="shared" ref="N11:N23" si="0">SUM(G11,I11,K11)</f>
        <v>21210</v>
      </c>
      <c r="O11" s="48">
        <v>17320</v>
      </c>
      <c r="P11" s="40">
        <f t="shared" ref="P11:P23" si="1">SUM(H11,J11,L11)</f>
        <v>9</v>
      </c>
      <c r="Q11" s="65" t="s">
        <v>37</v>
      </c>
    </row>
    <row r="12" spans="1:17" ht="15.75" x14ac:dyDescent="0.25">
      <c r="A12" s="28">
        <v>3</v>
      </c>
      <c r="B12" s="42" t="s">
        <v>18</v>
      </c>
      <c r="C12" s="43">
        <v>22</v>
      </c>
      <c r="D12" s="44">
        <v>12</v>
      </c>
      <c r="E12" s="45">
        <v>10</v>
      </c>
      <c r="F12" s="46">
        <v>5</v>
      </c>
      <c r="G12" s="36">
        <v>1950</v>
      </c>
      <c r="H12" s="47">
        <v>4</v>
      </c>
      <c r="I12" s="36">
        <v>1660</v>
      </c>
      <c r="J12" s="47">
        <v>5</v>
      </c>
      <c r="K12" s="36">
        <v>1680</v>
      </c>
      <c r="L12" s="47">
        <v>6</v>
      </c>
      <c r="M12" s="37"/>
      <c r="N12" s="38">
        <f t="shared" si="0"/>
        <v>5290</v>
      </c>
      <c r="O12" s="48">
        <v>1950</v>
      </c>
      <c r="P12" s="40">
        <f t="shared" si="1"/>
        <v>15</v>
      </c>
      <c r="Q12" s="65" t="s">
        <v>37</v>
      </c>
    </row>
    <row r="13" spans="1:17" ht="15.75" x14ac:dyDescent="0.25">
      <c r="A13" s="41">
        <v>4</v>
      </c>
      <c r="B13" s="42" t="s">
        <v>19</v>
      </c>
      <c r="C13" s="43">
        <v>22</v>
      </c>
      <c r="D13" s="44">
        <v>5</v>
      </c>
      <c r="E13" s="45">
        <v>11</v>
      </c>
      <c r="F13" s="46">
        <v>2</v>
      </c>
      <c r="G13" s="36">
        <v>1230</v>
      </c>
      <c r="H13" s="47">
        <v>5</v>
      </c>
      <c r="I13" s="36">
        <v>1240</v>
      </c>
      <c r="J13" s="47">
        <v>9</v>
      </c>
      <c r="K13" s="36">
        <v>5960</v>
      </c>
      <c r="L13" s="47">
        <v>2</v>
      </c>
      <c r="M13" s="37"/>
      <c r="N13" s="38">
        <f t="shared" si="0"/>
        <v>8430</v>
      </c>
      <c r="O13" s="48">
        <v>5960</v>
      </c>
      <c r="P13" s="40">
        <f t="shared" si="1"/>
        <v>16</v>
      </c>
      <c r="Q13" s="65" t="s">
        <v>37</v>
      </c>
    </row>
    <row r="14" spans="1:17" ht="15.75" x14ac:dyDescent="0.25">
      <c r="A14" s="28">
        <v>5</v>
      </c>
      <c r="B14" s="42" t="s">
        <v>20</v>
      </c>
      <c r="C14" s="43">
        <v>35</v>
      </c>
      <c r="D14" s="44">
        <v>9</v>
      </c>
      <c r="E14" s="45">
        <v>2</v>
      </c>
      <c r="F14" s="46">
        <v>11</v>
      </c>
      <c r="G14" s="36">
        <v>1170</v>
      </c>
      <c r="H14" s="47">
        <v>6</v>
      </c>
      <c r="I14" s="36">
        <v>2350</v>
      </c>
      <c r="J14" s="47">
        <v>3</v>
      </c>
      <c r="K14" s="36">
        <v>430</v>
      </c>
      <c r="L14" s="47">
        <v>11</v>
      </c>
      <c r="M14" s="37"/>
      <c r="N14" s="38">
        <f t="shared" si="0"/>
        <v>3950</v>
      </c>
      <c r="O14" s="48">
        <v>2350</v>
      </c>
      <c r="P14" s="40">
        <f t="shared" si="1"/>
        <v>20</v>
      </c>
      <c r="Q14" s="64" t="s">
        <v>34</v>
      </c>
    </row>
    <row r="15" spans="1:17" ht="15.75" x14ac:dyDescent="0.25">
      <c r="A15" s="41">
        <v>6</v>
      </c>
      <c r="B15" s="42" t="s">
        <v>21</v>
      </c>
      <c r="C15" s="43">
        <v>22</v>
      </c>
      <c r="D15" s="44">
        <v>14</v>
      </c>
      <c r="E15" s="45">
        <v>4</v>
      </c>
      <c r="F15" s="46">
        <v>9</v>
      </c>
      <c r="G15" s="36">
        <v>840</v>
      </c>
      <c r="H15" s="47">
        <v>8</v>
      </c>
      <c r="I15" s="36">
        <v>1430</v>
      </c>
      <c r="J15" s="47">
        <v>7</v>
      </c>
      <c r="K15" s="36">
        <v>980</v>
      </c>
      <c r="L15" s="47">
        <v>8</v>
      </c>
      <c r="M15" s="37"/>
      <c r="N15" s="38">
        <f t="shared" si="0"/>
        <v>3250</v>
      </c>
      <c r="O15" s="48">
        <v>1430</v>
      </c>
      <c r="P15" s="40">
        <f t="shared" si="1"/>
        <v>23</v>
      </c>
      <c r="Q15" s="64" t="s">
        <v>34</v>
      </c>
    </row>
    <row r="16" spans="1:17" ht="15.75" x14ac:dyDescent="0.25">
      <c r="A16" s="28">
        <v>7</v>
      </c>
      <c r="B16" s="42" t="s">
        <v>22</v>
      </c>
      <c r="C16" s="43">
        <v>22</v>
      </c>
      <c r="D16" s="44">
        <v>8</v>
      </c>
      <c r="E16" s="45">
        <v>5</v>
      </c>
      <c r="F16" s="46">
        <v>14</v>
      </c>
      <c r="G16" s="36">
        <v>520</v>
      </c>
      <c r="H16" s="47">
        <v>10</v>
      </c>
      <c r="I16" s="36">
        <v>1260</v>
      </c>
      <c r="J16" s="47">
        <v>8</v>
      </c>
      <c r="K16" s="36">
        <v>1270</v>
      </c>
      <c r="L16" s="47">
        <v>7</v>
      </c>
      <c r="M16" s="37"/>
      <c r="N16" s="38">
        <f t="shared" si="0"/>
        <v>3050</v>
      </c>
      <c r="O16" s="48">
        <v>1270</v>
      </c>
      <c r="P16" s="40">
        <f t="shared" si="1"/>
        <v>25</v>
      </c>
      <c r="Q16" s="64" t="s">
        <v>34</v>
      </c>
    </row>
    <row r="17" spans="1:17" ht="15.75" x14ac:dyDescent="0.25">
      <c r="A17" s="41">
        <v>8</v>
      </c>
      <c r="B17" s="42" t="s">
        <v>23</v>
      </c>
      <c r="C17" s="43">
        <v>22</v>
      </c>
      <c r="D17" s="44">
        <v>11</v>
      </c>
      <c r="E17" s="45">
        <v>3</v>
      </c>
      <c r="F17" s="46">
        <v>7</v>
      </c>
      <c r="G17" s="36">
        <v>130</v>
      </c>
      <c r="H17" s="47">
        <v>13</v>
      </c>
      <c r="I17" s="49">
        <v>3330</v>
      </c>
      <c r="J17" s="47">
        <v>1</v>
      </c>
      <c r="K17" s="36">
        <v>370</v>
      </c>
      <c r="L17" s="47">
        <v>12</v>
      </c>
      <c r="M17" s="37"/>
      <c r="N17" s="38">
        <f t="shared" si="0"/>
        <v>3830</v>
      </c>
      <c r="O17" s="48">
        <v>3330</v>
      </c>
      <c r="P17" s="40">
        <f t="shared" si="1"/>
        <v>26</v>
      </c>
      <c r="Q17" s="64" t="s">
        <v>34</v>
      </c>
    </row>
    <row r="18" spans="1:17" ht="15.75" x14ac:dyDescent="0.25">
      <c r="A18" s="28">
        <v>9</v>
      </c>
      <c r="B18" s="42" t="s">
        <v>24</v>
      </c>
      <c r="C18" s="43">
        <v>35</v>
      </c>
      <c r="D18" s="44">
        <v>1</v>
      </c>
      <c r="E18" s="45">
        <v>7</v>
      </c>
      <c r="F18" s="46">
        <v>10</v>
      </c>
      <c r="G18" s="36">
        <v>2000</v>
      </c>
      <c r="H18" s="47">
        <v>3</v>
      </c>
      <c r="I18" s="49">
        <v>780</v>
      </c>
      <c r="J18" s="47">
        <v>10</v>
      </c>
      <c r="K18" s="36">
        <v>120</v>
      </c>
      <c r="L18" s="47">
        <v>14</v>
      </c>
      <c r="M18" s="37"/>
      <c r="N18" s="38">
        <f t="shared" si="0"/>
        <v>2900</v>
      </c>
      <c r="O18" s="48">
        <v>2000</v>
      </c>
      <c r="P18" s="40">
        <f t="shared" si="1"/>
        <v>27</v>
      </c>
      <c r="Q18" s="64" t="s">
        <v>34</v>
      </c>
    </row>
    <row r="19" spans="1:17" ht="15.75" x14ac:dyDescent="0.25">
      <c r="A19" s="41">
        <v>10</v>
      </c>
      <c r="B19" s="42" t="s">
        <v>25</v>
      </c>
      <c r="C19" s="43">
        <v>22</v>
      </c>
      <c r="D19" s="44">
        <v>3</v>
      </c>
      <c r="E19" s="45">
        <v>9</v>
      </c>
      <c r="F19" s="46">
        <v>12</v>
      </c>
      <c r="G19" s="36">
        <v>280</v>
      </c>
      <c r="H19" s="47">
        <v>11</v>
      </c>
      <c r="I19" s="49">
        <v>660</v>
      </c>
      <c r="J19" s="47">
        <v>11</v>
      </c>
      <c r="K19" s="36">
        <v>1780</v>
      </c>
      <c r="L19" s="47">
        <v>5</v>
      </c>
      <c r="M19" s="37"/>
      <c r="N19" s="38">
        <f t="shared" si="0"/>
        <v>2720</v>
      </c>
      <c r="O19" s="48">
        <v>1780</v>
      </c>
      <c r="P19" s="40">
        <f t="shared" si="1"/>
        <v>27</v>
      </c>
      <c r="Q19" s="64" t="s">
        <v>34</v>
      </c>
    </row>
    <row r="20" spans="1:17" ht="15.75" x14ac:dyDescent="0.25">
      <c r="A20" s="28">
        <v>11</v>
      </c>
      <c r="B20" s="42" t="s">
        <v>26</v>
      </c>
      <c r="C20" s="43">
        <v>22</v>
      </c>
      <c r="D20" s="44">
        <v>7</v>
      </c>
      <c r="E20" s="45">
        <v>13</v>
      </c>
      <c r="F20" s="46">
        <v>4</v>
      </c>
      <c r="G20" s="36">
        <v>220</v>
      </c>
      <c r="H20" s="47">
        <v>12</v>
      </c>
      <c r="I20" s="49">
        <v>350</v>
      </c>
      <c r="J20" s="47">
        <v>13</v>
      </c>
      <c r="K20" s="36">
        <v>2020</v>
      </c>
      <c r="L20" s="47">
        <v>4</v>
      </c>
      <c r="M20" s="37"/>
      <c r="N20" s="38">
        <f t="shared" si="0"/>
        <v>2590</v>
      </c>
      <c r="O20" s="48">
        <v>2020</v>
      </c>
      <c r="P20" s="40">
        <f t="shared" si="1"/>
        <v>29</v>
      </c>
      <c r="Q20" s="64" t="s">
        <v>34</v>
      </c>
    </row>
    <row r="21" spans="1:17" ht="15.75" x14ac:dyDescent="0.25">
      <c r="A21" s="41">
        <v>12</v>
      </c>
      <c r="B21" s="42" t="s">
        <v>27</v>
      </c>
      <c r="C21" s="43">
        <v>22</v>
      </c>
      <c r="D21" s="44">
        <v>2</v>
      </c>
      <c r="E21" s="45">
        <v>12</v>
      </c>
      <c r="F21" s="46">
        <v>8</v>
      </c>
      <c r="G21" s="36">
        <v>980</v>
      </c>
      <c r="H21" s="47">
        <v>7</v>
      </c>
      <c r="I21" s="49">
        <v>290</v>
      </c>
      <c r="J21" s="47">
        <v>14</v>
      </c>
      <c r="K21" s="36">
        <v>800</v>
      </c>
      <c r="L21" s="47">
        <v>9</v>
      </c>
      <c r="M21" s="37"/>
      <c r="N21" s="38">
        <f t="shared" si="0"/>
        <v>2070</v>
      </c>
      <c r="O21" s="48">
        <v>980</v>
      </c>
      <c r="P21" s="40">
        <f t="shared" si="1"/>
        <v>30</v>
      </c>
      <c r="Q21" s="64" t="s">
        <v>34</v>
      </c>
    </row>
    <row r="22" spans="1:17" ht="15.75" x14ac:dyDescent="0.25">
      <c r="A22" s="28">
        <v>13</v>
      </c>
      <c r="B22" s="42" t="s">
        <v>28</v>
      </c>
      <c r="C22" s="43">
        <v>22</v>
      </c>
      <c r="D22" s="44">
        <v>6</v>
      </c>
      <c r="E22" s="45">
        <v>1</v>
      </c>
      <c r="F22" s="46">
        <v>13</v>
      </c>
      <c r="G22" s="36">
        <v>100</v>
      </c>
      <c r="H22" s="47">
        <v>14</v>
      </c>
      <c r="I22" s="49">
        <v>1750</v>
      </c>
      <c r="J22" s="47">
        <v>4</v>
      </c>
      <c r="K22" s="36">
        <v>300</v>
      </c>
      <c r="L22" s="47">
        <v>13</v>
      </c>
      <c r="M22" s="37"/>
      <c r="N22" s="38">
        <f t="shared" si="0"/>
        <v>2150</v>
      </c>
      <c r="O22" s="48">
        <v>1750</v>
      </c>
      <c r="P22" s="40">
        <f t="shared" si="1"/>
        <v>31</v>
      </c>
      <c r="Q22" s="64" t="s">
        <v>34</v>
      </c>
    </row>
    <row r="23" spans="1:17" ht="15.75" x14ac:dyDescent="0.25">
      <c r="A23" s="41">
        <v>14</v>
      </c>
      <c r="B23" s="42" t="s">
        <v>29</v>
      </c>
      <c r="C23" s="43">
        <v>22</v>
      </c>
      <c r="D23" s="44">
        <v>4</v>
      </c>
      <c r="E23" s="45">
        <v>14</v>
      </c>
      <c r="F23" s="46">
        <v>6</v>
      </c>
      <c r="G23" s="36">
        <v>720</v>
      </c>
      <c r="H23" s="47">
        <v>9</v>
      </c>
      <c r="I23" s="49">
        <v>440</v>
      </c>
      <c r="J23" s="47">
        <v>12</v>
      </c>
      <c r="K23" s="36">
        <v>540</v>
      </c>
      <c r="L23" s="47">
        <v>10</v>
      </c>
      <c r="M23" s="37"/>
      <c r="N23" s="38">
        <f t="shared" si="0"/>
        <v>1700</v>
      </c>
      <c r="O23" s="48">
        <v>720</v>
      </c>
      <c r="P23" s="40">
        <f t="shared" si="1"/>
        <v>31</v>
      </c>
      <c r="Q23" s="64" t="s">
        <v>34</v>
      </c>
    </row>
    <row r="24" spans="1:17" ht="16.5" thickBot="1" x14ac:dyDescent="0.3">
      <c r="A24" s="50"/>
      <c r="B24" s="51"/>
      <c r="C24" s="52"/>
      <c r="D24" s="53"/>
      <c r="E24" s="54"/>
      <c r="F24" s="55"/>
      <c r="G24" s="56"/>
      <c r="H24" s="57"/>
      <c r="I24" s="56"/>
      <c r="J24" s="57"/>
      <c r="K24" s="56"/>
      <c r="L24" s="57"/>
      <c r="M24" s="37"/>
      <c r="N24" s="38"/>
      <c r="O24" s="58"/>
      <c r="P24" s="40"/>
      <c r="Q24" s="64"/>
    </row>
    <row r="25" spans="1:17" x14ac:dyDescent="0.25">
      <c r="A25" s="7"/>
      <c r="B25" s="9"/>
      <c r="C25" s="9"/>
      <c r="D25" s="10"/>
      <c r="E25" s="9"/>
      <c r="F25" s="10"/>
      <c r="G25" s="11"/>
      <c r="H25" s="12"/>
      <c r="I25" s="11"/>
      <c r="J25" s="8"/>
      <c r="K25" s="11"/>
      <c r="L25" s="12"/>
      <c r="M25" s="8"/>
      <c r="N25" s="7"/>
      <c r="O25" s="7"/>
      <c r="P25" s="8"/>
    </row>
    <row r="26" spans="1:17" ht="15.75" x14ac:dyDescent="0.25">
      <c r="A26" s="7"/>
      <c r="B26" s="66" t="s">
        <v>36</v>
      </c>
      <c r="C26" s="67"/>
      <c r="D26" s="66"/>
      <c r="E26" s="66"/>
      <c r="F26" s="68"/>
      <c r="G26" s="69">
        <f>SUM(G10:G24)</f>
        <v>16890</v>
      </c>
      <c r="H26" s="69"/>
      <c r="I26" s="69">
        <f t="shared" ref="I26:N26" si="2">SUM(I10:I24)</f>
        <v>19590</v>
      </c>
      <c r="J26" s="69"/>
      <c r="K26" s="69">
        <f t="shared" si="2"/>
        <v>39470</v>
      </c>
      <c r="L26" s="69"/>
      <c r="M26" s="69"/>
      <c r="N26" s="69">
        <f t="shared" si="2"/>
        <v>75950</v>
      </c>
      <c r="O26" s="7"/>
    </row>
    <row r="27" spans="1:17" ht="15.75" x14ac:dyDescent="0.25">
      <c r="A27" s="7"/>
      <c r="B27" s="66" t="s">
        <v>15</v>
      </c>
      <c r="C27" s="67"/>
      <c r="D27" s="66"/>
      <c r="E27" s="66"/>
      <c r="F27" s="68"/>
      <c r="G27" s="69">
        <f>G26/A23</f>
        <v>1206.4285714285713</v>
      </c>
      <c r="H27" s="69"/>
      <c r="I27" s="69">
        <f>I26/A23</f>
        <v>1399.2857142857142</v>
      </c>
      <c r="J27" s="69"/>
      <c r="K27" s="69">
        <f>K26/A23</f>
        <v>2819.2857142857142</v>
      </c>
      <c r="L27" s="69"/>
      <c r="M27" s="69"/>
      <c r="N27" s="69">
        <f>N26/A23</f>
        <v>5425</v>
      </c>
      <c r="O27" s="7"/>
    </row>
  </sheetData>
  <mergeCells count="4">
    <mergeCell ref="B2:P2"/>
    <mergeCell ref="B4:P4"/>
    <mergeCell ref="B6:P6"/>
    <mergeCell ref="Q8:Q9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HENRY</dc:creator>
  <cp:lastModifiedBy>Jean Luc Assailly</cp:lastModifiedBy>
  <dcterms:created xsi:type="dcterms:W3CDTF">2023-05-30T18:35:03Z</dcterms:created>
  <dcterms:modified xsi:type="dcterms:W3CDTF">2023-09-25T13:45:33Z</dcterms:modified>
</cp:coreProperties>
</file>